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Zapode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F17" i="1"/>
  <c r="E30" i="1"/>
  <c r="F30" i="1"/>
  <c r="F43" i="1" s="1"/>
  <c r="F44" i="1" s="1"/>
  <c r="F72" i="1" s="1"/>
  <c r="E39" i="1"/>
  <c r="F39" i="1"/>
  <c r="E43" i="1"/>
  <c r="E44" i="1" s="1"/>
  <c r="E72" i="1" s="1"/>
  <c r="E51" i="1"/>
  <c r="F51" i="1"/>
  <c r="E70" i="1"/>
  <c r="F70" i="1"/>
  <c r="E71" i="1"/>
  <c r="F71" i="1"/>
  <c r="E79" i="1"/>
  <c r="F79" i="1"/>
</calcChain>
</file>

<file path=xl/sharedStrings.xml><?xml version="1.0" encoding="utf-8"?>
<sst xmlns="http://schemas.openxmlformats.org/spreadsheetml/2006/main" count="308" uniqueCount="191">
  <si>
    <t>JUDETUL  VASLUI</t>
  </si>
  <si>
    <t>COMUNA ZAPODENI</t>
  </si>
  <si>
    <t xml:space="preserve"> </t>
  </si>
  <si>
    <t>Bilant</t>
  </si>
  <si>
    <t>Trimestrul: 2, Anul: 2017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</si>
  <si>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</si>
  <si>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</si>
  <si>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</si>
  <si>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</si>
  <si>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</si>
  <si>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</si>
  <si>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</si>
  <si>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</si>
  <si>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</si>
  <si>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</si>
  <si>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</si>
  <si>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</si>
  <si>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</si>
  <si>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</si>
  <si>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</si>
  <si>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</si>
  <si>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</si>
  <si>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</si>
  <si>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</si>
  <si>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</si>
  <si>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</si>
  <si>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</si>
  <si>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</si>
  <si>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</si>
  <si>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</si>
  <si>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</si>
  <si>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</si>
  <si>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</si>
  <si>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</si>
  <si>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</si>
  <si>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</si>
  <si>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</si>
  <si>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</si>
  <si>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</si>
  <si>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</si>
  <si>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</si>
  <si>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</si>
  <si>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</si>
  <si>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</si>
  <si>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</si>
  <si>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</si>
  <si>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</si>
  <si>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</si>
  <si>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</si>
  <si>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</si>
  <si>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</si>
  <si>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</si>
  <si>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</si>
  <si>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</si>
  <si>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</si>
  <si>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</si>
  <si>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</si>
  <si>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</si>
  <si>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</si>
  <si>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</si>
  <si>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</si>
  <si>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</si>
  <si>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</si>
  <si>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</si>
  <si>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</si>
  <si>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</si>
  <si>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</si>
  <si>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</si>
  <si>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</si>
  <si>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</si>
  <si>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</si>
  <si>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</si>
  <si>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</si>
  <si>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</si>
  <si>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</si>
  <si>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</si>
  <si>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</si>
  <si>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</si>
  <si>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</si>
  <si>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</si>
  <si>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</si>
  <si>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</si>
  <si>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</si>
  <si>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</si>
  <si>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</si>
  <si>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</si>
  <si>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</si>
  <si>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</si>
  <si>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</si>
  <si>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</si>
  <si>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</si>
  <si>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</si>
  <si>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</si>
  <si>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</si>
  <si>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</si>
  <si>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</si>
  <si>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</si>
  <si>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</si>
  <si>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</si>
  <si>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</si>
  <si>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</si>
  <si>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</si>
  <si>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</si>
  <si>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</si>
  <si>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</si>
  <si>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</si>
  <si>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</si>
  <si>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</si>
  <si>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</si>
  <si>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</si>
  <si>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</si>
  <si>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</si>
  <si>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</si>
  <si>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</si>
  <si>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</si>
  <si>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</si>
  <si>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</si>
  <si>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</si>
  <si>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</si>
  <si>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</si>
  <si>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</si>
  <si>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</si>
  <si>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</si>
  <si>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</si>
  <si>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</si>
  <si>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</si>
  <si>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</si>
  <si>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</si>
  <si>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</si>
  <si>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</si>
  <si>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</si>
  <si>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</si>
  <si>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</si>
  <si>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</si>
  <si>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</si>
  <si>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</si>
  <si>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</si>
  <si>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</si>
  <si>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</si>
  <si>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</si>
  <si>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</si>
  <si>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</si>
  <si>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</si>
  <si>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</si>
  <si>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</si>
  <si>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</si>
  <si>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</si>
  <si>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</si>
  <si>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</si>
  <si>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</si>
  <si>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</si>
  <si>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</si>
  <si>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</si>
  <si>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</si>
  <si>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</si>
  <si>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</si>
  <si>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</si>
  <si>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</si>
  <si>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</si>
  <si>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</si>
  <si>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</si>
  <si>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</si>
  <si>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</si>
  <si>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</si>
  <si>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</si>
  <si>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</si>
  <si>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</si>
  <si>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</si>
  <si>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</si>
  <si>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</si>
  <si>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</si>
  <si>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</si>
  <si>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</si>
  <si>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</si>
  <si>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</si>
  <si>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</si>
  <si>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</si>
  <si>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</si>
  <si>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</si>
  <si>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</si>
  <si>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</si>
  <si>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</si>
  <si>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</si>
  <si>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</si>
  <si>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</si>
  <si>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</si>
  <si>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</si>
  <si>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CHIRATCU  I</t>
  </si>
  <si>
    <t>.</t>
  </si>
  <si>
    <t>CONTABIL SEF,</t>
  </si>
  <si>
    <t>STINGACIU EUGENIA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</si>
</sst>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25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43.5" x14ac:dyDescent="0.25">
      <c r="A9" s="9" t="s">
        <v>17</v>
      </c>
      <c r="B9" s="9" t="s">
        <v>17</v>
      </c>
      <c r="C9" s="9" t="s">
        <v>18</v>
      </c>
      <c r="D9" s="9" t="s">
        <v>19</v>
      </c>
      <c r="E9" s="10">
        <v>5495</v>
      </c>
      <c r="F9" s="10">
        <v>29597</v>
      </c>
    </row>
    <row r="10" spans="1:6" s="6" customFormat="1" ht="43.5" x14ac:dyDescent="0.25">
      <c r="A10" s="9" t="s">
        <v>20</v>
      </c>
      <c r="B10" s="9" t="s">
        <v>20</v>
      </c>
      <c r="C10" s="9" t="s">
        <v>21</v>
      </c>
      <c r="D10" s="9" t="s">
        <v>22</v>
      </c>
      <c r="E10" s="10">
        <v>1062985</v>
      </c>
      <c r="F10" s="10">
        <v>1001953</v>
      </c>
    </row>
    <row r="11" spans="1:6" s="6" customFormat="1" ht="22.5" x14ac:dyDescent="0.25">
      <c r="A11" s="9" t="s">
        <v>23</v>
      </c>
      <c r="B11" s="9" t="s">
        <v>23</v>
      </c>
      <c r="C11" s="9" t="s">
        <v>24</v>
      </c>
      <c r="D11" s="9" t="s">
        <v>25</v>
      </c>
      <c r="E11" s="10">
        <v>18333749</v>
      </c>
      <c r="F11" s="10">
        <v>18373002</v>
      </c>
    </row>
    <row r="12" spans="1:6" s="6" customFormat="1" x14ac:dyDescent="0.25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3.5" x14ac:dyDescent="0.25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2.5" x14ac:dyDescent="0.25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43.5" x14ac:dyDescent="0.25">
      <c r="A15" s="9" t="s">
        <v>35</v>
      </c>
      <c r="B15" s="9" t="s">
        <v>35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ht="33" x14ac:dyDescent="0.25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19402229</v>
      </c>
      <c r="F17" s="10">
        <f>F9+F10+F11+F12+F13+F15</f>
        <v>19404552</v>
      </c>
    </row>
    <row r="18" spans="1:6" s="6" customFormat="1" x14ac:dyDescent="0.25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117" x14ac:dyDescent="0.25">
      <c r="A19" s="9" t="s">
        <v>46</v>
      </c>
      <c r="B19" s="9" t="s">
        <v>46</v>
      </c>
      <c r="C19" s="9" t="s">
        <v>47</v>
      </c>
      <c r="D19" s="9" t="s">
        <v>48</v>
      </c>
      <c r="E19" s="10">
        <v>1183887</v>
      </c>
      <c r="F19" s="10">
        <v>1176006</v>
      </c>
    </row>
    <row r="20" spans="1:6" s="6" customFormat="1" ht="22.5" x14ac:dyDescent="0.25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4.5" x14ac:dyDescent="0.25">
      <c r="A21" s="9" t="s">
        <v>42</v>
      </c>
      <c r="B21" s="9" t="s">
        <v>42</v>
      </c>
      <c r="C21" s="9" t="s">
        <v>52</v>
      </c>
      <c r="D21" s="9" t="s">
        <v>53</v>
      </c>
      <c r="E21" s="10">
        <v>1197</v>
      </c>
      <c r="F21" s="10">
        <v>2020</v>
      </c>
    </row>
    <row r="22" spans="1:6" s="6" customFormat="1" ht="22.5" x14ac:dyDescent="0.25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43.5" x14ac:dyDescent="0.25">
      <c r="A23" s="9" t="s">
        <v>57</v>
      </c>
      <c r="B23" s="9" t="s">
        <v>57</v>
      </c>
      <c r="C23" s="9" t="s">
        <v>58</v>
      </c>
      <c r="D23" s="9" t="s">
        <v>59</v>
      </c>
      <c r="E23" s="10">
        <v>0</v>
      </c>
      <c r="F23" s="10">
        <v>902</v>
      </c>
    </row>
    <row r="24" spans="1:6" s="6" customFormat="1" x14ac:dyDescent="0.25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5" x14ac:dyDescent="0.25">
      <c r="A25" s="9" t="s">
        <v>48</v>
      </c>
      <c r="B25" s="9" t="s">
        <v>48</v>
      </c>
      <c r="C25" s="9" t="s">
        <v>62</v>
      </c>
      <c r="D25" s="9" t="s">
        <v>63</v>
      </c>
      <c r="E25" s="10">
        <v>1026850</v>
      </c>
      <c r="F25" s="10">
        <v>1320895</v>
      </c>
    </row>
    <row r="26" spans="1:6" s="6" customFormat="1" ht="33" x14ac:dyDescent="0.25">
      <c r="A26" s="9" t="s">
        <v>51</v>
      </c>
      <c r="B26" s="9" t="s">
        <v>51</v>
      </c>
      <c r="C26" s="9" t="s">
        <v>64</v>
      </c>
      <c r="D26" s="9" t="s">
        <v>65</v>
      </c>
      <c r="E26" s="10">
        <v>1026850</v>
      </c>
      <c r="F26" s="10">
        <v>1320895</v>
      </c>
    </row>
    <row r="27" spans="1:6" s="6" customFormat="1" ht="106.5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14657</v>
      </c>
      <c r="F27" s="10">
        <v>14657</v>
      </c>
    </row>
    <row r="28" spans="1:6" s="6" customFormat="1" ht="33" x14ac:dyDescent="0.25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64.5" x14ac:dyDescent="0.25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100000</v>
      </c>
    </row>
    <row r="30" spans="1:6" s="6" customFormat="1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1042704</v>
      </c>
      <c r="F30" s="10">
        <f>F21+F25+F27+F29</f>
        <v>1437572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27.5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>
        <v>563317</v>
      </c>
      <c r="F33" s="10">
        <v>1124653</v>
      </c>
    </row>
    <row r="34" spans="1:6" s="6" customFormat="1" ht="33" x14ac:dyDescent="0.25">
      <c r="A34" s="9" t="s">
        <v>80</v>
      </c>
      <c r="B34" s="9" t="s">
        <v>80</v>
      </c>
      <c r="C34" s="9" t="s">
        <v>81</v>
      </c>
      <c r="D34" s="9" t="s">
        <v>82</v>
      </c>
      <c r="E34" s="10">
        <v>0</v>
      </c>
      <c r="F34" s="10">
        <v>0</v>
      </c>
    </row>
    <row r="35" spans="1:6" s="6" customFormat="1" x14ac:dyDescent="0.25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96" x14ac:dyDescent="0.25">
      <c r="A36" s="9" t="s">
        <v>73</v>
      </c>
      <c r="B36" s="9" t="s">
        <v>73</v>
      </c>
      <c r="C36" s="9" t="s">
        <v>86</v>
      </c>
      <c r="D36" s="9" t="s">
        <v>87</v>
      </c>
      <c r="E36" s="10">
        <v>0</v>
      </c>
      <c r="F36" s="10">
        <v>0</v>
      </c>
    </row>
    <row r="37" spans="1:6" s="6" customFormat="1" ht="22.5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25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25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563317</v>
      </c>
      <c r="F39" s="10">
        <f>F33+F34+F36+F37</f>
        <v>1124653</v>
      </c>
    </row>
    <row r="40" spans="1:6" s="6" customFormat="1" ht="43.5" x14ac:dyDescent="0.25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2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25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2789908</v>
      </c>
      <c r="F43" s="10">
        <f>F19+F30+F31+F39+F40+F41+F42</f>
        <v>3738231</v>
      </c>
    </row>
    <row r="44" spans="1:6" s="6" customFormat="1" x14ac:dyDescent="0.25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22192137</v>
      </c>
      <c r="F44" s="10">
        <f>F17+F43</f>
        <v>23142783</v>
      </c>
    </row>
    <row r="45" spans="1:6" s="6" customFormat="1" x14ac:dyDescent="0.25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2.5" x14ac:dyDescent="0.25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3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ht="22.5" x14ac:dyDescent="0.25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3.5" x14ac:dyDescent="0.25">
      <c r="A49" s="9" t="s">
        <v>114</v>
      </c>
      <c r="B49" s="9" t="s">
        <v>114</v>
      </c>
      <c r="C49" s="9" t="s">
        <v>115</v>
      </c>
      <c r="D49" s="9" t="s">
        <v>116</v>
      </c>
      <c r="E49" s="10">
        <v>0</v>
      </c>
      <c r="F49" s="10">
        <v>0</v>
      </c>
    </row>
    <row r="50" spans="1:6" s="6" customFormat="1" ht="22.5" x14ac:dyDescent="0.25">
      <c r="A50" s="9" t="s">
        <v>117</v>
      </c>
      <c r="B50" s="9" t="s">
        <v>117</v>
      </c>
      <c r="C50" s="9" t="s">
        <v>118</v>
      </c>
      <c r="D50" s="9" t="s">
        <v>119</v>
      </c>
      <c r="E50" s="10">
        <v>0</v>
      </c>
      <c r="F50" s="10">
        <v>0</v>
      </c>
    </row>
    <row r="51" spans="1:6" s="6" customFormat="1" x14ac:dyDescent="0.25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0</v>
      </c>
      <c r="F51" s="10">
        <f>F47+F49+F50</f>
        <v>0</v>
      </c>
    </row>
    <row r="52" spans="1:6" s="6" customFormat="1" ht="22.5" x14ac:dyDescent="0.25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4" x14ac:dyDescent="0.25">
      <c r="A53" s="9" t="s">
        <v>124</v>
      </c>
      <c r="B53" s="9" t="s">
        <v>124</v>
      </c>
      <c r="C53" s="9" t="s">
        <v>125</v>
      </c>
      <c r="D53" s="9" t="s">
        <v>126</v>
      </c>
      <c r="E53" s="10">
        <v>1353</v>
      </c>
      <c r="F53" s="10">
        <v>4380</v>
      </c>
    </row>
    <row r="54" spans="1:6" s="6" customFormat="1" ht="22.5" x14ac:dyDescent="0.25">
      <c r="A54" s="9" t="s">
        <v>127</v>
      </c>
      <c r="B54" s="9" t="s">
        <v>127</v>
      </c>
      <c r="C54" s="9" t="s">
        <v>128</v>
      </c>
      <c r="D54" s="9" t="s">
        <v>129</v>
      </c>
      <c r="E54" s="10">
        <v>0</v>
      </c>
      <c r="F54" s="10">
        <v>0</v>
      </c>
    </row>
    <row r="55" spans="1:6" s="6" customFormat="1" ht="33" x14ac:dyDescent="0.25">
      <c r="A55" s="9" t="s">
        <v>130</v>
      </c>
      <c r="B55" s="9" t="s">
        <v>130</v>
      </c>
      <c r="C55" s="9" t="s">
        <v>131</v>
      </c>
      <c r="D55" s="9" t="s">
        <v>132</v>
      </c>
      <c r="E55" s="10">
        <v>1353</v>
      </c>
      <c r="F55" s="10">
        <v>4380</v>
      </c>
    </row>
    <row r="56" spans="1:6" s="6" customFormat="1" x14ac:dyDescent="0.25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4.5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67059</v>
      </c>
      <c r="F57" s="10">
        <v>157073</v>
      </c>
    </row>
    <row r="58" spans="1:6" s="6" customFormat="1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2.5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>
        <v>51113</v>
      </c>
      <c r="F59" s="10">
        <v>119163</v>
      </c>
    </row>
    <row r="60" spans="1:6" s="6" customFormat="1" ht="22.5" x14ac:dyDescent="0.25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96" x14ac:dyDescent="0.25">
      <c r="A61" s="9" t="s">
        <v>119</v>
      </c>
      <c r="B61" s="9" t="s">
        <v>119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22.5" x14ac:dyDescent="0.25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64.5" x14ac:dyDescent="0.25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100000</v>
      </c>
    </row>
    <row r="64" spans="1:6" s="6" customFormat="1" ht="75" x14ac:dyDescent="0.25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2.5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93766</v>
      </c>
      <c r="F65" s="10">
        <v>144112</v>
      </c>
    </row>
    <row r="66" spans="1:6" s="6" customFormat="1" ht="43.5" x14ac:dyDescent="0.25">
      <c r="A66" s="9" t="s">
        <v>126</v>
      </c>
      <c r="B66" s="9" t="s">
        <v>126</v>
      </c>
      <c r="C66" s="9" t="s">
        <v>155</v>
      </c>
      <c r="D66" s="9" t="s">
        <v>156</v>
      </c>
      <c r="E66" s="10">
        <v>0</v>
      </c>
      <c r="F66" s="10">
        <v>0</v>
      </c>
    </row>
    <row r="67" spans="1:6" s="6" customFormat="1" x14ac:dyDescent="0.25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25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ht="22.5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205521</v>
      </c>
      <c r="F69" s="10">
        <v>205521</v>
      </c>
    </row>
    <row r="70" spans="1:6" s="6" customFormat="1" ht="22.5" x14ac:dyDescent="0.25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367699</v>
      </c>
      <c r="F70" s="10">
        <f>F53+F57+F61+F63+F64+F65+F66+F68+F69</f>
        <v>611086</v>
      </c>
    </row>
    <row r="71" spans="1:6" s="6" customFormat="1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367699</v>
      </c>
      <c r="F71" s="10">
        <f>F51+F70</f>
        <v>611086</v>
      </c>
    </row>
    <row r="72" spans="1:6" s="6" customFormat="1" ht="22.5" x14ac:dyDescent="0.25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21824438</v>
      </c>
      <c r="F72" s="10">
        <f>F44-F71</f>
        <v>22531697</v>
      </c>
    </row>
    <row r="73" spans="1:6" s="6" customFormat="1" x14ac:dyDescent="0.25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43.5" x14ac:dyDescent="0.25">
      <c r="A74" s="9" t="s">
        <v>172</v>
      </c>
      <c r="B74" s="9" t="s">
        <v>172</v>
      </c>
      <c r="C74" s="9" t="s">
        <v>173</v>
      </c>
      <c r="D74" s="9" t="s">
        <v>174</v>
      </c>
      <c r="E74" s="10">
        <v>17146325</v>
      </c>
      <c r="F74" s="10">
        <v>17886903</v>
      </c>
    </row>
    <row r="75" spans="1:6" s="6" customFormat="1" x14ac:dyDescent="0.25">
      <c r="A75" s="9" t="s">
        <v>175</v>
      </c>
      <c r="B75" s="9" t="s">
        <v>175</v>
      </c>
      <c r="C75" s="9" t="s">
        <v>176</v>
      </c>
      <c r="D75" s="9" t="s">
        <v>177</v>
      </c>
      <c r="E75" s="10">
        <v>4254815</v>
      </c>
      <c r="F75" s="10">
        <v>4694680</v>
      </c>
    </row>
    <row r="76" spans="1:6" s="6" customFormat="1" x14ac:dyDescent="0.25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423298</v>
      </c>
      <c r="F77" s="10">
        <v>0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0</v>
      </c>
      <c r="F78" s="10">
        <v>49886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21824438</v>
      </c>
      <c r="F79" s="10">
        <f>F74+F75-F76+F77-F78</f>
        <v>22531697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186</v>
      </c>
      <c r="B81" s="12"/>
      <c r="C81" s="12" t="s">
        <v>188</v>
      </c>
      <c r="D81" s="12"/>
      <c r="E81" s="12" t="s">
        <v>189</v>
      </c>
      <c r="F81" s="12"/>
    </row>
    <row r="82" spans="1:6" x14ac:dyDescent="0.25">
      <c r="A82" s="3" t="s">
        <v>187</v>
      </c>
      <c r="B82" s="3"/>
      <c r="C82" s="3"/>
      <c r="D82" s="3"/>
      <c r="E82" s="3" t="s">
        <v>190</v>
      </c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2017-07-26T11:48:12Z</dcterms:created>
  <dcterms:modified xsi:type="dcterms:W3CDTF">2017-07-26T11:48:14Z</dcterms:modified>
</cp:coreProperties>
</file>